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fatura Finanzas\Documents\2026\Transparencia\Portal Soapama\FLDF\1er trimestre\"/>
    </mc:Choice>
  </mc:AlternateContent>
  <xr:revisionPtr revIDLastSave="0" documentId="8_{DCE022F9-8ECA-414B-A013-FEAC99B7C9B2}" xr6:coauthVersionLast="47" xr6:coauthVersionMax="47" xr10:uidLastSave="{00000000-0000-0000-0000-000000000000}"/>
  <bookViews>
    <workbookView xWindow="1950" yWindow="1950" windowWidth="18825" windowHeight="13455" xr2:uid="{4195C106-D5CD-45EF-A7D7-81A40D79EEA8}"/>
  </bookViews>
  <sheets>
    <sheet name="Formato 1" sheetId="1" r:id="rId1"/>
  </sheets>
  <definedNames>
    <definedName name="_lic1">'Formato 1'!$C$7:$C$7</definedName>
    <definedName name="_tri1">'Formato 1'!$C$16:$C$16</definedName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C47" i="1" s="1"/>
  <c r="C62" i="1" s="1"/>
  <c r="B17" i="1"/>
  <c r="F9" i="1"/>
  <c r="F47" i="1" s="1"/>
  <c r="F59" i="1" s="1"/>
  <c r="F81" i="1" s="1"/>
  <c r="E9" i="1"/>
  <c r="E47" i="1" s="1"/>
  <c r="E59" i="1" s="1"/>
  <c r="C9" i="1"/>
  <c r="B9" i="1"/>
  <c r="B47" i="1" s="1"/>
  <c r="B62" i="1" s="1"/>
  <c r="E81" i="1" l="1"/>
</calcChain>
</file>

<file path=xl/sharedStrings.xml><?xml version="1.0" encoding="utf-8"?>
<sst xmlns="http://schemas.openxmlformats.org/spreadsheetml/2006/main" count="128" uniqueCount="128">
  <si>
    <t>Formato 1 Estado de Situación Financiera Detallado - LDF</t>
  </si>
  <si>
    <t>SISTEMA OPERADOR DE LOS SERVICIOS DE AGUA POTABLE Y ALCANTARILLADO DEL MUNICIPIO DE ATLIXCO</t>
  </si>
  <si>
    <t>Estado de Situación Financiera Detallado - LDF</t>
  </si>
  <si>
    <t xml:space="preserve"> Al 31 de Diciembre de 2025 y al 31 de Marzo de 2026</t>
  </si>
  <si>
    <t>(PESOS)</t>
  </si>
  <si>
    <t xml:space="preserve">   Concepto</t>
  </si>
  <si>
    <t xml:space="preserve">31 Marzo 2026 </t>
  </si>
  <si>
    <t xml:space="preserve">31 Diciembre 2025 </t>
  </si>
  <si>
    <t xml:space="preserve">Concepto </t>
  </si>
  <si>
    <t>31 Marzo 2026</t>
  </si>
  <si>
    <t>31 Diciembre 2025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</si>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</sst>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4" fontId="2" fillId="0" borderId="11" xfId="0" applyNumberFormat="1" applyFont="1" applyBorder="1" applyAlignment="1" applyProtection="1">
      <alignment vertical="center"/>
      <protection locked="0"/>
    </xf>
    <xf numFmtId="4" fontId="3" fillId="0" borderId="11" xfId="0" applyNumberFormat="1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11" xfId="0" applyFont="1" applyBorder="1"/>
    <xf numFmtId="4" fontId="4" fillId="0" borderId="5" xfId="0" applyNumberFormat="1" applyFont="1" applyBorder="1" applyAlignment="1" applyProtection="1">
      <alignment horizontal="right" vertical="center"/>
      <protection locked="0"/>
    </xf>
    <xf numFmtId="4" fontId="4" fillId="0" borderId="0" xfId="0" applyNumberFormat="1" applyFont="1" applyAlignment="1" applyProtection="1">
      <alignment horizontal="right" vertical="center"/>
      <protection locked="0"/>
    </xf>
    <xf numFmtId="0" fontId="2" fillId="0" borderId="12" xfId="0" applyFont="1" applyBorder="1"/>
    <xf numFmtId="0" fontId="2" fillId="0" borderId="12" xfId="0" applyFont="1" applyBorder="1" applyAlignment="1">
      <alignment vertical="center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D7D78-4E0A-49C7-8D0B-DDD81B56367E}">
  <dimension ref="A1:IU83"/>
  <sheetViews>
    <sheetView tabSelected="1" topLeftCell="A45" workbookViewId="0">
      <selection activeCell="A14" sqref="A14"/>
    </sheetView>
  </sheetViews>
  <sheetFormatPr baseColWidth="10" defaultRowHeight="15" x14ac:dyDescent="0.25"/>
  <cols>
    <col min="1" max="1" width="100" style="2" customWidth="1"/>
    <col min="2" max="3" width="20" style="2" customWidth="1"/>
    <col min="4" max="4" width="100.140625" style="2" customWidth="1"/>
    <col min="5" max="6" width="20" style="2" customWidth="1"/>
    <col min="7" max="255" width="10.7109375" style="2" hidden="1" customWidth="1"/>
    <col min="256" max="256" width="11.42578125" style="2"/>
    <col min="257" max="257" width="100" style="2" customWidth="1"/>
    <col min="258" max="259" width="20" style="2" customWidth="1"/>
    <col min="260" max="260" width="100.140625" style="2" customWidth="1"/>
    <col min="261" max="262" width="20" style="2" customWidth="1"/>
    <col min="263" max="511" width="0" style="2" hidden="1" customWidth="1"/>
    <col min="512" max="512" width="11.42578125" style="2"/>
    <col min="513" max="513" width="100" style="2" customWidth="1"/>
    <col min="514" max="515" width="20" style="2" customWidth="1"/>
    <col min="516" max="516" width="100.140625" style="2" customWidth="1"/>
    <col min="517" max="518" width="20" style="2" customWidth="1"/>
    <col min="519" max="767" width="0" style="2" hidden="1" customWidth="1"/>
    <col min="768" max="768" width="11.42578125" style="2"/>
    <col min="769" max="769" width="100" style="2" customWidth="1"/>
    <col min="770" max="771" width="20" style="2" customWidth="1"/>
    <col min="772" max="772" width="100.140625" style="2" customWidth="1"/>
    <col min="773" max="774" width="20" style="2" customWidth="1"/>
    <col min="775" max="1023" width="0" style="2" hidden="1" customWidth="1"/>
    <col min="1024" max="1024" width="11.42578125" style="2"/>
    <col min="1025" max="1025" width="100" style="2" customWidth="1"/>
    <col min="1026" max="1027" width="20" style="2" customWidth="1"/>
    <col min="1028" max="1028" width="100.140625" style="2" customWidth="1"/>
    <col min="1029" max="1030" width="20" style="2" customWidth="1"/>
    <col min="1031" max="1279" width="0" style="2" hidden="1" customWidth="1"/>
    <col min="1280" max="1280" width="11.42578125" style="2"/>
    <col min="1281" max="1281" width="100" style="2" customWidth="1"/>
    <col min="1282" max="1283" width="20" style="2" customWidth="1"/>
    <col min="1284" max="1284" width="100.140625" style="2" customWidth="1"/>
    <col min="1285" max="1286" width="20" style="2" customWidth="1"/>
    <col min="1287" max="1535" width="0" style="2" hidden="1" customWidth="1"/>
    <col min="1536" max="1536" width="11.42578125" style="2"/>
    <col min="1537" max="1537" width="100" style="2" customWidth="1"/>
    <col min="1538" max="1539" width="20" style="2" customWidth="1"/>
    <col min="1540" max="1540" width="100.140625" style="2" customWidth="1"/>
    <col min="1541" max="1542" width="20" style="2" customWidth="1"/>
    <col min="1543" max="1791" width="0" style="2" hidden="1" customWidth="1"/>
    <col min="1792" max="1792" width="11.42578125" style="2"/>
    <col min="1793" max="1793" width="100" style="2" customWidth="1"/>
    <col min="1794" max="1795" width="20" style="2" customWidth="1"/>
    <col min="1796" max="1796" width="100.140625" style="2" customWidth="1"/>
    <col min="1797" max="1798" width="20" style="2" customWidth="1"/>
    <col min="1799" max="2047" width="0" style="2" hidden="1" customWidth="1"/>
    <col min="2048" max="2048" width="11.42578125" style="2"/>
    <col min="2049" max="2049" width="100" style="2" customWidth="1"/>
    <col min="2050" max="2051" width="20" style="2" customWidth="1"/>
    <col min="2052" max="2052" width="100.140625" style="2" customWidth="1"/>
    <col min="2053" max="2054" width="20" style="2" customWidth="1"/>
    <col min="2055" max="2303" width="0" style="2" hidden="1" customWidth="1"/>
    <col min="2304" max="2304" width="11.42578125" style="2"/>
    <col min="2305" max="2305" width="100" style="2" customWidth="1"/>
    <col min="2306" max="2307" width="20" style="2" customWidth="1"/>
    <col min="2308" max="2308" width="100.140625" style="2" customWidth="1"/>
    <col min="2309" max="2310" width="20" style="2" customWidth="1"/>
    <col min="2311" max="2559" width="0" style="2" hidden="1" customWidth="1"/>
    <col min="2560" max="2560" width="11.42578125" style="2"/>
    <col min="2561" max="2561" width="100" style="2" customWidth="1"/>
    <col min="2562" max="2563" width="20" style="2" customWidth="1"/>
    <col min="2564" max="2564" width="100.140625" style="2" customWidth="1"/>
    <col min="2565" max="2566" width="20" style="2" customWidth="1"/>
    <col min="2567" max="2815" width="0" style="2" hidden="1" customWidth="1"/>
    <col min="2816" max="2816" width="11.42578125" style="2"/>
    <col min="2817" max="2817" width="100" style="2" customWidth="1"/>
    <col min="2818" max="2819" width="20" style="2" customWidth="1"/>
    <col min="2820" max="2820" width="100.140625" style="2" customWidth="1"/>
    <col min="2821" max="2822" width="20" style="2" customWidth="1"/>
    <col min="2823" max="3071" width="0" style="2" hidden="1" customWidth="1"/>
    <col min="3072" max="3072" width="11.42578125" style="2"/>
    <col min="3073" max="3073" width="100" style="2" customWidth="1"/>
    <col min="3074" max="3075" width="20" style="2" customWidth="1"/>
    <col min="3076" max="3076" width="100.140625" style="2" customWidth="1"/>
    <col min="3077" max="3078" width="20" style="2" customWidth="1"/>
    <col min="3079" max="3327" width="0" style="2" hidden="1" customWidth="1"/>
    <col min="3328" max="3328" width="11.42578125" style="2"/>
    <col min="3329" max="3329" width="100" style="2" customWidth="1"/>
    <col min="3330" max="3331" width="20" style="2" customWidth="1"/>
    <col min="3332" max="3332" width="100.140625" style="2" customWidth="1"/>
    <col min="3333" max="3334" width="20" style="2" customWidth="1"/>
    <col min="3335" max="3583" width="0" style="2" hidden="1" customWidth="1"/>
    <col min="3584" max="3584" width="11.42578125" style="2"/>
    <col min="3585" max="3585" width="100" style="2" customWidth="1"/>
    <col min="3586" max="3587" width="20" style="2" customWidth="1"/>
    <col min="3588" max="3588" width="100.140625" style="2" customWidth="1"/>
    <col min="3589" max="3590" width="20" style="2" customWidth="1"/>
    <col min="3591" max="3839" width="0" style="2" hidden="1" customWidth="1"/>
    <col min="3840" max="3840" width="11.42578125" style="2"/>
    <col min="3841" max="3841" width="100" style="2" customWidth="1"/>
    <col min="3842" max="3843" width="20" style="2" customWidth="1"/>
    <col min="3844" max="3844" width="100.140625" style="2" customWidth="1"/>
    <col min="3845" max="3846" width="20" style="2" customWidth="1"/>
    <col min="3847" max="4095" width="0" style="2" hidden="1" customWidth="1"/>
    <col min="4096" max="4096" width="11.42578125" style="2"/>
    <col min="4097" max="4097" width="100" style="2" customWidth="1"/>
    <col min="4098" max="4099" width="20" style="2" customWidth="1"/>
    <col min="4100" max="4100" width="100.140625" style="2" customWidth="1"/>
    <col min="4101" max="4102" width="20" style="2" customWidth="1"/>
    <col min="4103" max="4351" width="0" style="2" hidden="1" customWidth="1"/>
    <col min="4352" max="4352" width="11.42578125" style="2"/>
    <col min="4353" max="4353" width="100" style="2" customWidth="1"/>
    <col min="4354" max="4355" width="20" style="2" customWidth="1"/>
    <col min="4356" max="4356" width="100.140625" style="2" customWidth="1"/>
    <col min="4357" max="4358" width="20" style="2" customWidth="1"/>
    <col min="4359" max="4607" width="0" style="2" hidden="1" customWidth="1"/>
    <col min="4608" max="4608" width="11.42578125" style="2"/>
    <col min="4609" max="4609" width="100" style="2" customWidth="1"/>
    <col min="4610" max="4611" width="20" style="2" customWidth="1"/>
    <col min="4612" max="4612" width="100.140625" style="2" customWidth="1"/>
    <col min="4613" max="4614" width="20" style="2" customWidth="1"/>
    <col min="4615" max="4863" width="0" style="2" hidden="1" customWidth="1"/>
    <col min="4864" max="4864" width="11.42578125" style="2"/>
    <col min="4865" max="4865" width="100" style="2" customWidth="1"/>
    <col min="4866" max="4867" width="20" style="2" customWidth="1"/>
    <col min="4868" max="4868" width="100.140625" style="2" customWidth="1"/>
    <col min="4869" max="4870" width="20" style="2" customWidth="1"/>
    <col min="4871" max="5119" width="0" style="2" hidden="1" customWidth="1"/>
    <col min="5120" max="5120" width="11.42578125" style="2"/>
    <col min="5121" max="5121" width="100" style="2" customWidth="1"/>
    <col min="5122" max="5123" width="20" style="2" customWidth="1"/>
    <col min="5124" max="5124" width="100.140625" style="2" customWidth="1"/>
    <col min="5125" max="5126" width="20" style="2" customWidth="1"/>
    <col min="5127" max="5375" width="0" style="2" hidden="1" customWidth="1"/>
    <col min="5376" max="5376" width="11.42578125" style="2"/>
    <col min="5377" max="5377" width="100" style="2" customWidth="1"/>
    <col min="5378" max="5379" width="20" style="2" customWidth="1"/>
    <col min="5380" max="5380" width="100.140625" style="2" customWidth="1"/>
    <col min="5381" max="5382" width="20" style="2" customWidth="1"/>
    <col min="5383" max="5631" width="0" style="2" hidden="1" customWidth="1"/>
    <col min="5632" max="5632" width="11.42578125" style="2"/>
    <col min="5633" max="5633" width="100" style="2" customWidth="1"/>
    <col min="5634" max="5635" width="20" style="2" customWidth="1"/>
    <col min="5636" max="5636" width="100.140625" style="2" customWidth="1"/>
    <col min="5637" max="5638" width="20" style="2" customWidth="1"/>
    <col min="5639" max="5887" width="0" style="2" hidden="1" customWidth="1"/>
    <col min="5888" max="5888" width="11.42578125" style="2"/>
    <col min="5889" max="5889" width="100" style="2" customWidth="1"/>
    <col min="5890" max="5891" width="20" style="2" customWidth="1"/>
    <col min="5892" max="5892" width="100.140625" style="2" customWidth="1"/>
    <col min="5893" max="5894" width="20" style="2" customWidth="1"/>
    <col min="5895" max="6143" width="0" style="2" hidden="1" customWidth="1"/>
    <col min="6144" max="6144" width="11.42578125" style="2"/>
    <col min="6145" max="6145" width="100" style="2" customWidth="1"/>
    <col min="6146" max="6147" width="20" style="2" customWidth="1"/>
    <col min="6148" max="6148" width="100.140625" style="2" customWidth="1"/>
    <col min="6149" max="6150" width="20" style="2" customWidth="1"/>
    <col min="6151" max="6399" width="0" style="2" hidden="1" customWidth="1"/>
    <col min="6400" max="6400" width="11.42578125" style="2"/>
    <col min="6401" max="6401" width="100" style="2" customWidth="1"/>
    <col min="6402" max="6403" width="20" style="2" customWidth="1"/>
    <col min="6404" max="6404" width="100.140625" style="2" customWidth="1"/>
    <col min="6405" max="6406" width="20" style="2" customWidth="1"/>
    <col min="6407" max="6655" width="0" style="2" hidden="1" customWidth="1"/>
    <col min="6656" max="6656" width="11.42578125" style="2"/>
    <col min="6657" max="6657" width="100" style="2" customWidth="1"/>
    <col min="6658" max="6659" width="20" style="2" customWidth="1"/>
    <col min="6660" max="6660" width="100.140625" style="2" customWidth="1"/>
    <col min="6661" max="6662" width="20" style="2" customWidth="1"/>
    <col min="6663" max="6911" width="0" style="2" hidden="1" customWidth="1"/>
    <col min="6912" max="6912" width="11.42578125" style="2"/>
    <col min="6913" max="6913" width="100" style="2" customWidth="1"/>
    <col min="6914" max="6915" width="20" style="2" customWidth="1"/>
    <col min="6916" max="6916" width="100.140625" style="2" customWidth="1"/>
    <col min="6917" max="6918" width="20" style="2" customWidth="1"/>
    <col min="6919" max="7167" width="0" style="2" hidden="1" customWidth="1"/>
    <col min="7168" max="7168" width="11.42578125" style="2"/>
    <col min="7169" max="7169" width="100" style="2" customWidth="1"/>
    <col min="7170" max="7171" width="20" style="2" customWidth="1"/>
    <col min="7172" max="7172" width="100.140625" style="2" customWidth="1"/>
    <col min="7173" max="7174" width="20" style="2" customWidth="1"/>
    <col min="7175" max="7423" width="0" style="2" hidden="1" customWidth="1"/>
    <col min="7424" max="7424" width="11.42578125" style="2"/>
    <col min="7425" max="7425" width="100" style="2" customWidth="1"/>
    <col min="7426" max="7427" width="20" style="2" customWidth="1"/>
    <col min="7428" max="7428" width="100.140625" style="2" customWidth="1"/>
    <col min="7429" max="7430" width="20" style="2" customWidth="1"/>
    <col min="7431" max="7679" width="0" style="2" hidden="1" customWidth="1"/>
    <col min="7680" max="7680" width="11.42578125" style="2"/>
    <col min="7681" max="7681" width="100" style="2" customWidth="1"/>
    <col min="7682" max="7683" width="20" style="2" customWidth="1"/>
    <col min="7684" max="7684" width="100.140625" style="2" customWidth="1"/>
    <col min="7685" max="7686" width="20" style="2" customWidth="1"/>
    <col min="7687" max="7935" width="0" style="2" hidden="1" customWidth="1"/>
    <col min="7936" max="7936" width="11.42578125" style="2"/>
    <col min="7937" max="7937" width="100" style="2" customWidth="1"/>
    <col min="7938" max="7939" width="20" style="2" customWidth="1"/>
    <col min="7940" max="7940" width="100.140625" style="2" customWidth="1"/>
    <col min="7941" max="7942" width="20" style="2" customWidth="1"/>
    <col min="7943" max="8191" width="0" style="2" hidden="1" customWidth="1"/>
    <col min="8192" max="8192" width="11.42578125" style="2"/>
    <col min="8193" max="8193" width="100" style="2" customWidth="1"/>
    <col min="8194" max="8195" width="20" style="2" customWidth="1"/>
    <col min="8196" max="8196" width="100.140625" style="2" customWidth="1"/>
    <col min="8197" max="8198" width="20" style="2" customWidth="1"/>
    <col min="8199" max="8447" width="0" style="2" hidden="1" customWidth="1"/>
    <col min="8448" max="8448" width="11.42578125" style="2"/>
    <col min="8449" max="8449" width="100" style="2" customWidth="1"/>
    <col min="8450" max="8451" width="20" style="2" customWidth="1"/>
    <col min="8452" max="8452" width="100.140625" style="2" customWidth="1"/>
    <col min="8453" max="8454" width="20" style="2" customWidth="1"/>
    <col min="8455" max="8703" width="0" style="2" hidden="1" customWidth="1"/>
    <col min="8704" max="8704" width="11.42578125" style="2"/>
    <col min="8705" max="8705" width="100" style="2" customWidth="1"/>
    <col min="8706" max="8707" width="20" style="2" customWidth="1"/>
    <col min="8708" max="8708" width="100.140625" style="2" customWidth="1"/>
    <col min="8709" max="8710" width="20" style="2" customWidth="1"/>
    <col min="8711" max="8959" width="0" style="2" hidden="1" customWidth="1"/>
    <col min="8960" max="8960" width="11.42578125" style="2"/>
    <col min="8961" max="8961" width="100" style="2" customWidth="1"/>
    <col min="8962" max="8963" width="20" style="2" customWidth="1"/>
    <col min="8964" max="8964" width="100.140625" style="2" customWidth="1"/>
    <col min="8965" max="8966" width="20" style="2" customWidth="1"/>
    <col min="8967" max="9215" width="0" style="2" hidden="1" customWidth="1"/>
    <col min="9216" max="9216" width="11.42578125" style="2"/>
    <col min="9217" max="9217" width="100" style="2" customWidth="1"/>
    <col min="9218" max="9219" width="20" style="2" customWidth="1"/>
    <col min="9220" max="9220" width="100.140625" style="2" customWidth="1"/>
    <col min="9221" max="9222" width="20" style="2" customWidth="1"/>
    <col min="9223" max="9471" width="0" style="2" hidden="1" customWidth="1"/>
    <col min="9472" max="9472" width="11.42578125" style="2"/>
    <col min="9473" max="9473" width="100" style="2" customWidth="1"/>
    <col min="9474" max="9475" width="20" style="2" customWidth="1"/>
    <col min="9476" max="9476" width="100.140625" style="2" customWidth="1"/>
    <col min="9477" max="9478" width="20" style="2" customWidth="1"/>
    <col min="9479" max="9727" width="0" style="2" hidden="1" customWidth="1"/>
    <col min="9728" max="9728" width="11.42578125" style="2"/>
    <col min="9729" max="9729" width="100" style="2" customWidth="1"/>
    <col min="9730" max="9731" width="20" style="2" customWidth="1"/>
    <col min="9732" max="9732" width="100.140625" style="2" customWidth="1"/>
    <col min="9733" max="9734" width="20" style="2" customWidth="1"/>
    <col min="9735" max="9983" width="0" style="2" hidden="1" customWidth="1"/>
    <col min="9984" max="9984" width="11.42578125" style="2"/>
    <col min="9985" max="9985" width="100" style="2" customWidth="1"/>
    <col min="9986" max="9987" width="20" style="2" customWidth="1"/>
    <col min="9988" max="9988" width="100.140625" style="2" customWidth="1"/>
    <col min="9989" max="9990" width="20" style="2" customWidth="1"/>
    <col min="9991" max="10239" width="0" style="2" hidden="1" customWidth="1"/>
    <col min="10240" max="10240" width="11.42578125" style="2"/>
    <col min="10241" max="10241" width="100" style="2" customWidth="1"/>
    <col min="10242" max="10243" width="20" style="2" customWidth="1"/>
    <col min="10244" max="10244" width="100.140625" style="2" customWidth="1"/>
    <col min="10245" max="10246" width="20" style="2" customWidth="1"/>
    <col min="10247" max="10495" width="0" style="2" hidden="1" customWidth="1"/>
    <col min="10496" max="10496" width="11.42578125" style="2"/>
    <col min="10497" max="10497" width="100" style="2" customWidth="1"/>
    <col min="10498" max="10499" width="20" style="2" customWidth="1"/>
    <col min="10500" max="10500" width="100.140625" style="2" customWidth="1"/>
    <col min="10501" max="10502" width="20" style="2" customWidth="1"/>
    <col min="10503" max="10751" width="0" style="2" hidden="1" customWidth="1"/>
    <col min="10752" max="10752" width="11.42578125" style="2"/>
    <col min="10753" max="10753" width="100" style="2" customWidth="1"/>
    <col min="10754" max="10755" width="20" style="2" customWidth="1"/>
    <col min="10756" max="10756" width="100.140625" style="2" customWidth="1"/>
    <col min="10757" max="10758" width="20" style="2" customWidth="1"/>
    <col min="10759" max="11007" width="0" style="2" hidden="1" customWidth="1"/>
    <col min="11008" max="11008" width="11.42578125" style="2"/>
    <col min="11009" max="11009" width="100" style="2" customWidth="1"/>
    <col min="11010" max="11011" width="20" style="2" customWidth="1"/>
    <col min="11012" max="11012" width="100.140625" style="2" customWidth="1"/>
    <col min="11013" max="11014" width="20" style="2" customWidth="1"/>
    <col min="11015" max="11263" width="0" style="2" hidden="1" customWidth="1"/>
    <col min="11264" max="11264" width="11.42578125" style="2"/>
    <col min="11265" max="11265" width="100" style="2" customWidth="1"/>
    <col min="11266" max="11267" width="20" style="2" customWidth="1"/>
    <col min="11268" max="11268" width="100.140625" style="2" customWidth="1"/>
    <col min="11269" max="11270" width="20" style="2" customWidth="1"/>
    <col min="11271" max="11519" width="0" style="2" hidden="1" customWidth="1"/>
    <col min="11520" max="11520" width="11.42578125" style="2"/>
    <col min="11521" max="11521" width="100" style="2" customWidth="1"/>
    <col min="11522" max="11523" width="20" style="2" customWidth="1"/>
    <col min="11524" max="11524" width="100.140625" style="2" customWidth="1"/>
    <col min="11525" max="11526" width="20" style="2" customWidth="1"/>
    <col min="11527" max="11775" width="0" style="2" hidden="1" customWidth="1"/>
    <col min="11776" max="11776" width="11.42578125" style="2"/>
    <col min="11777" max="11777" width="100" style="2" customWidth="1"/>
    <col min="11778" max="11779" width="20" style="2" customWidth="1"/>
    <col min="11780" max="11780" width="100.140625" style="2" customWidth="1"/>
    <col min="11781" max="11782" width="20" style="2" customWidth="1"/>
    <col min="11783" max="12031" width="0" style="2" hidden="1" customWidth="1"/>
    <col min="12032" max="12032" width="11.42578125" style="2"/>
    <col min="12033" max="12033" width="100" style="2" customWidth="1"/>
    <col min="12034" max="12035" width="20" style="2" customWidth="1"/>
    <col min="12036" max="12036" width="100.140625" style="2" customWidth="1"/>
    <col min="12037" max="12038" width="20" style="2" customWidth="1"/>
    <col min="12039" max="12287" width="0" style="2" hidden="1" customWidth="1"/>
    <col min="12288" max="12288" width="11.42578125" style="2"/>
    <col min="12289" max="12289" width="100" style="2" customWidth="1"/>
    <col min="12290" max="12291" width="20" style="2" customWidth="1"/>
    <col min="12292" max="12292" width="100.140625" style="2" customWidth="1"/>
    <col min="12293" max="12294" width="20" style="2" customWidth="1"/>
    <col min="12295" max="12543" width="0" style="2" hidden="1" customWidth="1"/>
    <col min="12544" max="12544" width="11.42578125" style="2"/>
    <col min="12545" max="12545" width="100" style="2" customWidth="1"/>
    <col min="12546" max="12547" width="20" style="2" customWidth="1"/>
    <col min="12548" max="12548" width="100.140625" style="2" customWidth="1"/>
    <col min="12549" max="12550" width="20" style="2" customWidth="1"/>
    <col min="12551" max="12799" width="0" style="2" hidden="1" customWidth="1"/>
    <col min="12800" max="12800" width="11.42578125" style="2"/>
    <col min="12801" max="12801" width="100" style="2" customWidth="1"/>
    <col min="12802" max="12803" width="20" style="2" customWidth="1"/>
    <col min="12804" max="12804" width="100.140625" style="2" customWidth="1"/>
    <col min="12805" max="12806" width="20" style="2" customWidth="1"/>
    <col min="12807" max="13055" width="0" style="2" hidden="1" customWidth="1"/>
    <col min="13056" max="13056" width="11.42578125" style="2"/>
    <col min="13057" max="13057" width="100" style="2" customWidth="1"/>
    <col min="13058" max="13059" width="20" style="2" customWidth="1"/>
    <col min="13060" max="13060" width="100.140625" style="2" customWidth="1"/>
    <col min="13061" max="13062" width="20" style="2" customWidth="1"/>
    <col min="13063" max="13311" width="0" style="2" hidden="1" customWidth="1"/>
    <col min="13312" max="13312" width="11.42578125" style="2"/>
    <col min="13313" max="13313" width="100" style="2" customWidth="1"/>
    <col min="13314" max="13315" width="20" style="2" customWidth="1"/>
    <col min="13316" max="13316" width="100.140625" style="2" customWidth="1"/>
    <col min="13317" max="13318" width="20" style="2" customWidth="1"/>
    <col min="13319" max="13567" width="0" style="2" hidden="1" customWidth="1"/>
    <col min="13568" max="13568" width="11.42578125" style="2"/>
    <col min="13569" max="13569" width="100" style="2" customWidth="1"/>
    <col min="13570" max="13571" width="20" style="2" customWidth="1"/>
    <col min="13572" max="13572" width="100.140625" style="2" customWidth="1"/>
    <col min="13573" max="13574" width="20" style="2" customWidth="1"/>
    <col min="13575" max="13823" width="0" style="2" hidden="1" customWidth="1"/>
    <col min="13824" max="13824" width="11.42578125" style="2"/>
    <col min="13825" max="13825" width="100" style="2" customWidth="1"/>
    <col min="13826" max="13827" width="20" style="2" customWidth="1"/>
    <col min="13828" max="13828" width="100.140625" style="2" customWidth="1"/>
    <col min="13829" max="13830" width="20" style="2" customWidth="1"/>
    <col min="13831" max="14079" width="0" style="2" hidden="1" customWidth="1"/>
    <col min="14080" max="14080" width="11.42578125" style="2"/>
    <col min="14081" max="14081" width="100" style="2" customWidth="1"/>
    <col min="14082" max="14083" width="20" style="2" customWidth="1"/>
    <col min="14084" max="14084" width="100.140625" style="2" customWidth="1"/>
    <col min="14085" max="14086" width="20" style="2" customWidth="1"/>
    <col min="14087" max="14335" width="0" style="2" hidden="1" customWidth="1"/>
    <col min="14336" max="14336" width="11.42578125" style="2"/>
    <col min="14337" max="14337" width="100" style="2" customWidth="1"/>
    <col min="14338" max="14339" width="20" style="2" customWidth="1"/>
    <col min="14340" max="14340" width="100.140625" style="2" customWidth="1"/>
    <col min="14341" max="14342" width="20" style="2" customWidth="1"/>
    <col min="14343" max="14591" width="0" style="2" hidden="1" customWidth="1"/>
    <col min="14592" max="14592" width="11.42578125" style="2"/>
    <col min="14593" max="14593" width="100" style="2" customWidth="1"/>
    <col min="14594" max="14595" width="20" style="2" customWidth="1"/>
    <col min="14596" max="14596" width="100.140625" style="2" customWidth="1"/>
    <col min="14597" max="14598" width="20" style="2" customWidth="1"/>
    <col min="14599" max="14847" width="0" style="2" hidden="1" customWidth="1"/>
    <col min="14848" max="14848" width="11.42578125" style="2"/>
    <col min="14849" max="14849" width="100" style="2" customWidth="1"/>
    <col min="14850" max="14851" width="20" style="2" customWidth="1"/>
    <col min="14852" max="14852" width="100.140625" style="2" customWidth="1"/>
    <col min="14853" max="14854" width="20" style="2" customWidth="1"/>
    <col min="14855" max="15103" width="0" style="2" hidden="1" customWidth="1"/>
    <col min="15104" max="15104" width="11.42578125" style="2"/>
    <col min="15105" max="15105" width="100" style="2" customWidth="1"/>
    <col min="15106" max="15107" width="20" style="2" customWidth="1"/>
    <col min="15108" max="15108" width="100.140625" style="2" customWidth="1"/>
    <col min="15109" max="15110" width="20" style="2" customWidth="1"/>
    <col min="15111" max="15359" width="0" style="2" hidden="1" customWidth="1"/>
    <col min="15360" max="15360" width="11.42578125" style="2"/>
    <col min="15361" max="15361" width="100" style="2" customWidth="1"/>
    <col min="15362" max="15363" width="20" style="2" customWidth="1"/>
    <col min="15364" max="15364" width="100.140625" style="2" customWidth="1"/>
    <col min="15365" max="15366" width="20" style="2" customWidth="1"/>
    <col min="15367" max="15615" width="0" style="2" hidden="1" customWidth="1"/>
    <col min="15616" max="15616" width="11.42578125" style="2"/>
    <col min="15617" max="15617" width="100" style="2" customWidth="1"/>
    <col min="15618" max="15619" width="20" style="2" customWidth="1"/>
    <col min="15620" max="15620" width="100.140625" style="2" customWidth="1"/>
    <col min="15621" max="15622" width="20" style="2" customWidth="1"/>
    <col min="15623" max="15871" width="0" style="2" hidden="1" customWidth="1"/>
    <col min="15872" max="15872" width="11.42578125" style="2"/>
    <col min="15873" max="15873" width="100" style="2" customWidth="1"/>
    <col min="15874" max="15875" width="20" style="2" customWidth="1"/>
    <col min="15876" max="15876" width="100.140625" style="2" customWidth="1"/>
    <col min="15877" max="15878" width="20" style="2" customWidth="1"/>
    <col min="15879" max="16127" width="0" style="2" hidden="1" customWidth="1"/>
    <col min="16128" max="16128" width="11.42578125" style="2"/>
    <col min="16129" max="16129" width="100" style="2" customWidth="1"/>
    <col min="16130" max="16131" width="20" style="2" customWidth="1"/>
    <col min="16132" max="16132" width="100.140625" style="2" customWidth="1"/>
    <col min="16133" max="16134" width="20" style="2" customWidth="1"/>
    <col min="16135" max="16383" width="0" style="2" hidden="1" customWidth="1"/>
    <col min="16384" max="16384" width="11.42578125" style="2"/>
  </cols>
  <sheetData>
    <row r="1" spans="1:7" ht="21" x14ac:dyDescent="0.25">
      <c r="A1" s="1" t="s">
        <v>0</v>
      </c>
      <c r="B1" s="1"/>
      <c r="C1" s="1"/>
      <c r="D1" s="1"/>
      <c r="E1" s="1"/>
      <c r="F1" s="1"/>
    </row>
    <row r="2" spans="1:7" ht="15.2" customHeight="1" x14ac:dyDescent="0.25">
      <c r="A2" s="3" t="s">
        <v>1</v>
      </c>
      <c r="B2" s="4"/>
      <c r="C2" s="4"/>
      <c r="D2" s="4"/>
      <c r="E2" s="4"/>
      <c r="F2" s="5"/>
      <c r="G2" s="6"/>
    </row>
    <row r="3" spans="1:7" ht="15.2" customHeight="1" x14ac:dyDescent="0.25">
      <c r="A3" s="7" t="s">
        <v>2</v>
      </c>
      <c r="B3" s="8"/>
      <c r="C3" s="8"/>
      <c r="D3" s="8"/>
      <c r="E3" s="8"/>
      <c r="F3" s="9"/>
      <c r="G3" s="6"/>
    </row>
    <row r="4" spans="1:7" ht="15.2" customHeight="1" x14ac:dyDescent="0.25">
      <c r="A4" s="10" t="s">
        <v>3</v>
      </c>
      <c r="B4" s="11"/>
      <c r="C4" s="11"/>
      <c r="D4" s="11"/>
      <c r="E4" s="11"/>
      <c r="F4" s="12"/>
      <c r="G4" s="6"/>
    </row>
    <row r="5" spans="1:7" ht="15.2" customHeight="1" x14ac:dyDescent="0.25">
      <c r="A5" s="13" t="s">
        <v>4</v>
      </c>
      <c r="B5" s="14"/>
      <c r="C5" s="14"/>
      <c r="D5" s="14"/>
      <c r="E5" s="14"/>
      <c r="F5" s="15"/>
      <c r="G5" s="6"/>
    </row>
    <row r="6" spans="1:7" x14ac:dyDescent="0.25">
      <c r="A6" s="16" t="s">
        <v>5</v>
      </c>
      <c r="B6" s="17" t="s">
        <v>6</v>
      </c>
      <c r="C6" s="18" t="s">
        <v>7</v>
      </c>
      <c r="D6" s="16" t="s">
        <v>8</v>
      </c>
      <c r="E6" s="17" t="s">
        <v>9</v>
      </c>
      <c r="F6" s="18" t="s">
        <v>10</v>
      </c>
      <c r="G6" s="6"/>
    </row>
    <row r="7" spans="1:7" ht="15.2" customHeight="1" x14ac:dyDescent="0.25">
      <c r="A7" s="19" t="s">
        <v>11</v>
      </c>
      <c r="B7" s="20"/>
      <c r="C7" s="20"/>
      <c r="D7" s="19" t="s">
        <v>12</v>
      </c>
      <c r="E7" s="20"/>
      <c r="F7" s="20"/>
      <c r="G7" s="6"/>
    </row>
    <row r="8" spans="1:7" ht="15.2" customHeight="1" x14ac:dyDescent="0.25">
      <c r="A8" s="21" t="s">
        <v>13</v>
      </c>
      <c r="B8" s="22"/>
      <c r="C8" s="22"/>
      <c r="D8" s="21" t="s">
        <v>14</v>
      </c>
      <c r="E8" s="22"/>
      <c r="F8" s="22"/>
      <c r="G8" s="6"/>
    </row>
    <row r="9" spans="1:7" ht="15.2" customHeight="1" x14ac:dyDescent="0.25">
      <c r="A9" s="23" t="s">
        <v>15</v>
      </c>
      <c r="B9" s="24">
        <f>SUM(B10:B16)</f>
        <v>41827692.07</v>
      </c>
      <c r="C9" s="24">
        <f>SUM(C10:C16)</f>
        <v>34786763.660000004</v>
      </c>
      <c r="D9" s="23" t="s">
        <v>16</v>
      </c>
      <c r="E9" s="24">
        <f>SUM(E10:E18)</f>
        <v>3538475.79</v>
      </c>
      <c r="F9" s="24">
        <f>SUM(F10:F18)</f>
        <v>3975333.46</v>
      </c>
      <c r="G9" s="6"/>
    </row>
    <row r="10" spans="1:7" ht="15.2" customHeight="1" x14ac:dyDescent="0.25">
      <c r="A10" s="23" t="s">
        <v>17</v>
      </c>
      <c r="B10" s="24">
        <v>42575.76</v>
      </c>
      <c r="C10" s="24">
        <v>42575.76</v>
      </c>
      <c r="D10" s="23" t="s">
        <v>18</v>
      </c>
      <c r="E10" s="24">
        <v>32761.7</v>
      </c>
      <c r="F10" s="24">
        <v>32761.7</v>
      </c>
      <c r="G10" s="6"/>
    </row>
    <row r="11" spans="1:7" ht="15.2" customHeight="1" x14ac:dyDescent="0.25">
      <c r="A11" s="23" t="s">
        <v>19</v>
      </c>
      <c r="B11" s="24">
        <v>41773807.75</v>
      </c>
      <c r="C11" s="24">
        <v>34732879.340000004</v>
      </c>
      <c r="D11" s="23" t="s">
        <v>20</v>
      </c>
      <c r="E11" s="24">
        <v>351650.14</v>
      </c>
      <c r="F11" s="24">
        <v>351650.14</v>
      </c>
      <c r="G11" s="6"/>
    </row>
    <row r="12" spans="1:7" ht="15.2" customHeight="1" x14ac:dyDescent="0.25">
      <c r="A12" s="23" t="s">
        <v>21</v>
      </c>
      <c r="B12" s="24">
        <v>0</v>
      </c>
      <c r="C12" s="24">
        <v>0</v>
      </c>
      <c r="D12" s="23" t="s">
        <v>22</v>
      </c>
      <c r="E12" s="24">
        <v>0</v>
      </c>
      <c r="F12" s="24">
        <v>0</v>
      </c>
      <c r="G12" s="6"/>
    </row>
    <row r="13" spans="1:7" ht="15.2" customHeight="1" x14ac:dyDescent="0.25">
      <c r="A13" s="23" t="s">
        <v>23</v>
      </c>
      <c r="B13" s="24">
        <v>0</v>
      </c>
      <c r="C13" s="24">
        <v>0</v>
      </c>
      <c r="D13" s="23" t="s">
        <v>24</v>
      </c>
      <c r="E13" s="24">
        <v>0</v>
      </c>
      <c r="F13" s="24">
        <v>0</v>
      </c>
      <c r="G13" s="6"/>
    </row>
    <row r="14" spans="1:7" ht="15.2" customHeight="1" x14ac:dyDescent="0.25">
      <c r="A14" s="23" t="s">
        <v>25</v>
      </c>
      <c r="B14" s="24">
        <v>0</v>
      </c>
      <c r="C14" s="24">
        <v>0</v>
      </c>
      <c r="D14" s="23" t="s">
        <v>26</v>
      </c>
      <c r="E14" s="24">
        <v>0</v>
      </c>
      <c r="F14" s="24">
        <v>0</v>
      </c>
      <c r="G14" s="6"/>
    </row>
    <row r="15" spans="1:7" ht="15.2" customHeight="1" x14ac:dyDescent="0.25">
      <c r="A15" s="23" t="s">
        <v>27</v>
      </c>
      <c r="B15" s="24">
        <v>11308.56</v>
      </c>
      <c r="C15" s="24">
        <v>11308.56</v>
      </c>
      <c r="D15" s="23" t="s">
        <v>28</v>
      </c>
      <c r="E15" s="24">
        <v>0</v>
      </c>
      <c r="F15" s="24">
        <v>0</v>
      </c>
      <c r="G15" s="6"/>
    </row>
    <row r="16" spans="1:7" ht="15.2" customHeight="1" x14ac:dyDescent="0.25">
      <c r="A16" s="23" t="s">
        <v>29</v>
      </c>
      <c r="B16" s="24">
        <v>0</v>
      </c>
      <c r="C16" s="24">
        <v>0</v>
      </c>
      <c r="D16" s="23" t="s">
        <v>30</v>
      </c>
      <c r="E16" s="24">
        <v>2892043.52</v>
      </c>
      <c r="F16" s="24">
        <v>3280275.06</v>
      </c>
      <c r="G16" s="6"/>
    </row>
    <row r="17" spans="1:7" ht="15.2" customHeight="1" x14ac:dyDescent="0.25">
      <c r="A17" s="23" t="s">
        <v>31</v>
      </c>
      <c r="B17" s="24">
        <f>SUM(B18:B24)</f>
        <v>19561570.449999999</v>
      </c>
      <c r="C17" s="24">
        <f>SUM(C18:C24)</f>
        <v>19276810.100000001</v>
      </c>
      <c r="D17" s="23" t="s">
        <v>32</v>
      </c>
      <c r="E17" s="24">
        <v>0</v>
      </c>
      <c r="F17" s="24">
        <v>0</v>
      </c>
      <c r="G17" s="6"/>
    </row>
    <row r="18" spans="1:7" ht="15.2" customHeight="1" x14ac:dyDescent="0.25">
      <c r="A18" s="23" t="s">
        <v>33</v>
      </c>
      <c r="B18" s="24">
        <v>0</v>
      </c>
      <c r="C18" s="24">
        <v>0</v>
      </c>
      <c r="D18" s="23" t="s">
        <v>34</v>
      </c>
      <c r="E18" s="24">
        <v>262020.43</v>
      </c>
      <c r="F18" s="24">
        <v>310646.56</v>
      </c>
      <c r="G18" s="6"/>
    </row>
    <row r="19" spans="1:7" ht="15.2" customHeight="1" x14ac:dyDescent="0.25">
      <c r="A19" s="23" t="s">
        <v>35</v>
      </c>
      <c r="B19" s="24">
        <v>0</v>
      </c>
      <c r="C19" s="24">
        <v>0</v>
      </c>
      <c r="D19" s="23" t="s">
        <v>36</v>
      </c>
      <c r="E19" s="24">
        <f>SUM(E20:E22)</f>
        <v>0</v>
      </c>
      <c r="F19" s="24">
        <f>SUM(F20:F22)</f>
        <v>0</v>
      </c>
      <c r="G19" s="6"/>
    </row>
    <row r="20" spans="1:7" ht="15.2" customHeight="1" x14ac:dyDescent="0.25">
      <c r="A20" s="23" t="s">
        <v>37</v>
      </c>
      <c r="B20" s="24">
        <v>19532962.75</v>
      </c>
      <c r="C20" s="24">
        <v>19276810.100000001</v>
      </c>
      <c r="D20" s="23" t="s">
        <v>38</v>
      </c>
      <c r="E20" s="24">
        <v>0</v>
      </c>
      <c r="F20" s="24">
        <v>0</v>
      </c>
      <c r="G20" s="6"/>
    </row>
    <row r="21" spans="1:7" ht="15.2" customHeight="1" x14ac:dyDescent="0.25">
      <c r="A21" s="23" t="s">
        <v>39</v>
      </c>
      <c r="B21" s="24">
        <v>0</v>
      </c>
      <c r="C21" s="24">
        <v>0</v>
      </c>
      <c r="D21" s="23" t="s">
        <v>40</v>
      </c>
      <c r="E21" s="24">
        <v>0</v>
      </c>
      <c r="F21" s="24">
        <v>0</v>
      </c>
      <c r="G21" s="6"/>
    </row>
    <row r="22" spans="1:7" ht="15.2" customHeight="1" x14ac:dyDescent="0.25">
      <c r="A22" s="23" t="s">
        <v>41</v>
      </c>
      <c r="B22" s="24">
        <v>28607.7</v>
      </c>
      <c r="C22" s="24">
        <v>0</v>
      </c>
      <c r="D22" s="23" t="s">
        <v>42</v>
      </c>
      <c r="E22" s="24">
        <v>0</v>
      </c>
      <c r="F22" s="24">
        <v>0</v>
      </c>
      <c r="G22" s="6"/>
    </row>
    <row r="23" spans="1:7" ht="15.2" customHeight="1" x14ac:dyDescent="0.25">
      <c r="A23" s="23" t="s">
        <v>43</v>
      </c>
      <c r="B23" s="24">
        <v>0</v>
      </c>
      <c r="C23" s="24">
        <v>0</v>
      </c>
      <c r="D23" s="23" t="s">
        <v>44</v>
      </c>
      <c r="E23" s="24">
        <f>E24+E25</f>
        <v>0</v>
      </c>
      <c r="F23" s="24">
        <f>F24+F25</f>
        <v>0</v>
      </c>
      <c r="G23" s="6"/>
    </row>
    <row r="24" spans="1:7" ht="15.2" customHeight="1" x14ac:dyDescent="0.25">
      <c r="A24" s="23" t="s">
        <v>45</v>
      </c>
      <c r="B24" s="24">
        <v>0</v>
      </c>
      <c r="C24" s="24">
        <v>0</v>
      </c>
      <c r="D24" s="23" t="s">
        <v>46</v>
      </c>
      <c r="E24" s="24">
        <v>0</v>
      </c>
      <c r="F24" s="24">
        <v>0</v>
      </c>
      <c r="G24" s="6"/>
    </row>
    <row r="25" spans="1:7" ht="15.2" customHeight="1" x14ac:dyDescent="0.25">
      <c r="A25" s="23" t="s">
        <v>47</v>
      </c>
      <c r="B25" s="24">
        <f>SUM(B26:B30)</f>
        <v>843287.38</v>
      </c>
      <c r="C25" s="24">
        <f>SUM(C26:C30)</f>
        <v>843287.38</v>
      </c>
      <c r="D25" s="23" t="s">
        <v>48</v>
      </c>
      <c r="E25" s="24">
        <v>0</v>
      </c>
      <c r="F25" s="24">
        <v>0</v>
      </c>
      <c r="G25" s="6"/>
    </row>
    <row r="26" spans="1:7" ht="15.2" customHeight="1" x14ac:dyDescent="0.25">
      <c r="A26" s="23" t="s">
        <v>49</v>
      </c>
      <c r="B26" s="24">
        <v>0</v>
      </c>
      <c r="C26" s="24">
        <v>0</v>
      </c>
      <c r="D26" s="23" t="s">
        <v>50</v>
      </c>
      <c r="E26" s="24">
        <v>0</v>
      </c>
      <c r="F26" s="24">
        <v>0</v>
      </c>
      <c r="G26" s="6"/>
    </row>
    <row r="27" spans="1:7" ht="15.2" customHeight="1" x14ac:dyDescent="0.25">
      <c r="A27" s="23" t="s">
        <v>51</v>
      </c>
      <c r="B27" s="24">
        <v>829228.75</v>
      </c>
      <c r="C27" s="24">
        <v>829228.75</v>
      </c>
      <c r="D27" s="23" t="s">
        <v>52</v>
      </c>
      <c r="E27" s="24">
        <f>SUM(E28:E30)</f>
        <v>0</v>
      </c>
      <c r="F27" s="24">
        <f>SUM(F28:F30)</f>
        <v>0</v>
      </c>
      <c r="G27" s="6"/>
    </row>
    <row r="28" spans="1:7" ht="15.2" customHeight="1" x14ac:dyDescent="0.25">
      <c r="A28" s="23" t="s">
        <v>53</v>
      </c>
      <c r="B28" s="24">
        <v>0</v>
      </c>
      <c r="C28" s="24">
        <v>0</v>
      </c>
      <c r="D28" s="23" t="s">
        <v>54</v>
      </c>
      <c r="E28" s="24">
        <v>0</v>
      </c>
      <c r="F28" s="24">
        <v>0</v>
      </c>
      <c r="G28" s="6"/>
    </row>
    <row r="29" spans="1:7" ht="15.2" customHeight="1" x14ac:dyDescent="0.25">
      <c r="A29" s="23" t="s">
        <v>55</v>
      </c>
      <c r="B29" s="24">
        <v>0</v>
      </c>
      <c r="C29" s="24">
        <v>0</v>
      </c>
      <c r="D29" s="23" t="s">
        <v>56</v>
      </c>
      <c r="E29" s="24">
        <v>0</v>
      </c>
      <c r="F29" s="24">
        <v>0</v>
      </c>
      <c r="G29" s="6"/>
    </row>
    <row r="30" spans="1:7" ht="15.2" customHeight="1" x14ac:dyDescent="0.25">
      <c r="A30" s="23" t="s">
        <v>57</v>
      </c>
      <c r="B30" s="24">
        <v>14058.63</v>
      </c>
      <c r="C30" s="24">
        <v>14058.63</v>
      </c>
      <c r="D30" s="23" t="s">
        <v>58</v>
      </c>
      <c r="E30" s="24">
        <v>0</v>
      </c>
      <c r="F30" s="24">
        <v>0</v>
      </c>
      <c r="G30" s="6"/>
    </row>
    <row r="31" spans="1:7" ht="15.2" customHeight="1" x14ac:dyDescent="0.25">
      <c r="A31" s="23" t="s">
        <v>59</v>
      </c>
      <c r="B31" s="24">
        <f>SUM(B32:B36)</f>
        <v>0</v>
      </c>
      <c r="C31" s="24">
        <f>SUM(C32:C36)</f>
        <v>0</v>
      </c>
      <c r="D31" s="23" t="s">
        <v>60</v>
      </c>
      <c r="E31" s="24">
        <f>SUM(E32:E37)</f>
        <v>0</v>
      </c>
      <c r="F31" s="24">
        <f>SUM(F32:F37)</f>
        <v>0</v>
      </c>
      <c r="G31" s="6"/>
    </row>
    <row r="32" spans="1:7" ht="15.2" customHeight="1" x14ac:dyDescent="0.25">
      <c r="A32" s="23" t="s">
        <v>61</v>
      </c>
      <c r="B32" s="24">
        <v>0</v>
      </c>
      <c r="C32" s="24">
        <v>0</v>
      </c>
      <c r="D32" s="23" t="s">
        <v>62</v>
      </c>
      <c r="E32" s="24">
        <v>0</v>
      </c>
      <c r="F32" s="24">
        <v>0</v>
      </c>
      <c r="G32" s="6"/>
    </row>
    <row r="33" spans="1:7" ht="15.2" customHeight="1" x14ac:dyDescent="0.25">
      <c r="A33" s="23" t="s">
        <v>63</v>
      </c>
      <c r="B33" s="24">
        <v>0</v>
      </c>
      <c r="C33" s="24">
        <v>0</v>
      </c>
      <c r="D33" s="23" t="s">
        <v>64</v>
      </c>
      <c r="E33" s="24">
        <v>0</v>
      </c>
      <c r="F33" s="24">
        <v>0</v>
      </c>
      <c r="G33" s="6"/>
    </row>
    <row r="34" spans="1:7" ht="15.2" customHeight="1" x14ac:dyDescent="0.25">
      <c r="A34" s="23" t="s">
        <v>65</v>
      </c>
      <c r="B34" s="24">
        <v>0</v>
      </c>
      <c r="C34" s="24">
        <v>0</v>
      </c>
      <c r="D34" s="23" t="s">
        <v>66</v>
      </c>
      <c r="E34" s="24">
        <v>0</v>
      </c>
      <c r="F34" s="24">
        <v>0</v>
      </c>
      <c r="G34" s="6"/>
    </row>
    <row r="35" spans="1:7" ht="15.2" customHeight="1" x14ac:dyDescent="0.25">
      <c r="A35" s="23" t="s">
        <v>67</v>
      </c>
      <c r="B35" s="24">
        <v>0</v>
      </c>
      <c r="C35" s="24">
        <v>0</v>
      </c>
      <c r="D35" s="23" t="s">
        <v>68</v>
      </c>
      <c r="E35" s="24">
        <v>0</v>
      </c>
      <c r="F35" s="24">
        <v>0</v>
      </c>
      <c r="G35" s="6"/>
    </row>
    <row r="36" spans="1:7" ht="15.2" customHeight="1" x14ac:dyDescent="0.25">
      <c r="A36" s="23" t="s">
        <v>69</v>
      </c>
      <c r="B36" s="24">
        <v>0</v>
      </c>
      <c r="C36" s="24">
        <v>0</v>
      </c>
      <c r="D36" s="23" t="s">
        <v>70</v>
      </c>
      <c r="E36" s="24">
        <v>0</v>
      </c>
      <c r="F36" s="24">
        <v>0</v>
      </c>
      <c r="G36" s="6"/>
    </row>
    <row r="37" spans="1:7" ht="15.2" customHeight="1" x14ac:dyDescent="0.25">
      <c r="A37" s="23" t="s">
        <v>71</v>
      </c>
      <c r="B37" s="24">
        <v>6676952.3399999999</v>
      </c>
      <c r="C37" s="24">
        <v>5609252.5899999999</v>
      </c>
      <c r="D37" s="23" t="s">
        <v>72</v>
      </c>
      <c r="E37" s="24">
        <v>0</v>
      </c>
      <c r="F37" s="24">
        <v>0</v>
      </c>
      <c r="G37" s="6"/>
    </row>
    <row r="38" spans="1:7" ht="15.2" customHeight="1" x14ac:dyDescent="0.25">
      <c r="A38" s="23" t="s">
        <v>73</v>
      </c>
      <c r="B38" s="24">
        <f>SUM(B39:B40)</f>
        <v>0</v>
      </c>
      <c r="C38" s="24">
        <f>SUM(C39:C40)</f>
        <v>0</v>
      </c>
      <c r="D38" s="23" t="s">
        <v>74</v>
      </c>
      <c r="E38" s="24">
        <f>SUM(E39:E41)</f>
        <v>0</v>
      </c>
      <c r="F38" s="24">
        <f>SUM(F39:F41)</f>
        <v>0</v>
      </c>
      <c r="G38" s="6"/>
    </row>
    <row r="39" spans="1:7" ht="15.2" customHeight="1" x14ac:dyDescent="0.25">
      <c r="A39" s="23" t="s">
        <v>75</v>
      </c>
      <c r="B39" s="24">
        <v>0</v>
      </c>
      <c r="C39" s="24">
        <v>0</v>
      </c>
      <c r="D39" s="23" t="s">
        <v>76</v>
      </c>
      <c r="E39" s="24">
        <v>0</v>
      </c>
      <c r="F39" s="24">
        <v>0</v>
      </c>
      <c r="G39" s="6"/>
    </row>
    <row r="40" spans="1:7" ht="15.2" customHeight="1" x14ac:dyDescent="0.25">
      <c r="A40" s="23" t="s">
        <v>77</v>
      </c>
      <c r="B40" s="24">
        <v>0</v>
      </c>
      <c r="C40" s="24">
        <v>0</v>
      </c>
      <c r="D40" s="23" t="s">
        <v>78</v>
      </c>
      <c r="E40" s="24">
        <v>0</v>
      </c>
      <c r="F40" s="24">
        <v>0</v>
      </c>
      <c r="G40" s="6"/>
    </row>
    <row r="41" spans="1:7" ht="15.2" customHeight="1" x14ac:dyDescent="0.25">
      <c r="A41" s="23" t="s">
        <v>79</v>
      </c>
      <c r="B41" s="24">
        <f>SUM(B42:B45)</f>
        <v>0</v>
      </c>
      <c r="C41" s="24">
        <f>SUM(C42:C45)</f>
        <v>0</v>
      </c>
      <c r="D41" s="23" t="s">
        <v>80</v>
      </c>
      <c r="E41" s="24">
        <v>0</v>
      </c>
      <c r="F41" s="24">
        <v>0</v>
      </c>
      <c r="G41" s="6"/>
    </row>
    <row r="42" spans="1:7" ht="15.2" customHeight="1" x14ac:dyDescent="0.25">
      <c r="A42" s="23" t="s">
        <v>81</v>
      </c>
      <c r="B42" s="24">
        <v>0</v>
      </c>
      <c r="C42" s="24">
        <v>0</v>
      </c>
      <c r="D42" s="23" t="s">
        <v>82</v>
      </c>
      <c r="E42" s="24">
        <f>SUM(E43:E45)</f>
        <v>98490.22</v>
      </c>
      <c r="F42" s="24">
        <f>SUM(F43:F45)</f>
        <v>17096492.990000002</v>
      </c>
      <c r="G42" s="6"/>
    </row>
    <row r="43" spans="1:7" ht="15.2" customHeight="1" x14ac:dyDescent="0.25">
      <c r="A43" s="23" t="s">
        <v>83</v>
      </c>
      <c r="B43" s="24">
        <v>0</v>
      </c>
      <c r="C43" s="24">
        <v>0</v>
      </c>
      <c r="D43" s="23" t="s">
        <v>84</v>
      </c>
      <c r="E43" s="24">
        <v>0</v>
      </c>
      <c r="F43" s="24">
        <v>16734996.310000001</v>
      </c>
      <c r="G43" s="6"/>
    </row>
    <row r="44" spans="1:7" ht="15.2" customHeight="1" x14ac:dyDescent="0.25">
      <c r="A44" s="23" t="s">
        <v>85</v>
      </c>
      <c r="B44" s="24">
        <v>0</v>
      </c>
      <c r="C44" s="24">
        <v>0</v>
      </c>
      <c r="D44" s="23" t="s">
        <v>86</v>
      </c>
      <c r="E44" s="24">
        <v>0</v>
      </c>
      <c r="F44" s="24">
        <v>0</v>
      </c>
      <c r="G44" s="6"/>
    </row>
    <row r="45" spans="1:7" ht="15.2" customHeight="1" x14ac:dyDescent="0.25">
      <c r="A45" s="23" t="s">
        <v>87</v>
      </c>
      <c r="B45" s="24"/>
      <c r="C45" s="24"/>
      <c r="D45" s="23" t="s">
        <v>88</v>
      </c>
      <c r="E45" s="24">
        <v>98490.22</v>
      </c>
      <c r="F45" s="24">
        <v>361496.68</v>
      </c>
      <c r="G45" s="6"/>
    </row>
    <row r="46" spans="1:7" ht="15.2" customHeight="1" x14ac:dyDescent="0.25">
      <c r="A46" s="22"/>
      <c r="B46" s="22"/>
      <c r="C46" s="22"/>
      <c r="D46" s="22"/>
      <c r="E46" s="22"/>
      <c r="F46" s="22"/>
      <c r="G46" s="6"/>
    </row>
    <row r="47" spans="1:7" ht="15.2" customHeight="1" x14ac:dyDescent="0.25">
      <c r="A47" s="21" t="s">
        <v>89</v>
      </c>
      <c r="B47" s="25">
        <f>B9+B17+B25+B31+B37+B38+B41</f>
        <v>68909502.239999995</v>
      </c>
      <c r="C47" s="25">
        <f>C9+C17+C25+C31+C37+C38+C41</f>
        <v>60516113.730000004</v>
      </c>
      <c r="D47" s="21" t="s">
        <v>90</v>
      </c>
      <c r="E47" s="25">
        <f>E9+E19+E23+E26+E27+E31+E38+E42</f>
        <v>3636966.0100000002</v>
      </c>
      <c r="F47" s="25">
        <f>F9+F19+F23+F26+F27+F31+F38+F42</f>
        <v>21071826.450000003</v>
      </c>
      <c r="G47" s="6"/>
    </row>
    <row r="48" spans="1:7" ht="15.2" customHeight="1" x14ac:dyDescent="0.25">
      <c r="A48" s="22"/>
      <c r="B48" s="22"/>
      <c r="C48" s="22"/>
      <c r="D48" s="22"/>
      <c r="E48" s="22"/>
      <c r="F48" s="22"/>
      <c r="G48" s="6"/>
    </row>
    <row r="49" spans="1:7" ht="15.2" customHeight="1" x14ac:dyDescent="0.25">
      <c r="A49" s="21" t="s">
        <v>91</v>
      </c>
      <c r="B49" s="22"/>
      <c r="C49" s="22"/>
      <c r="D49" s="21" t="s">
        <v>92</v>
      </c>
      <c r="E49" s="22"/>
      <c r="F49" s="22"/>
      <c r="G49" s="6"/>
    </row>
    <row r="50" spans="1:7" ht="15.2" customHeight="1" x14ac:dyDescent="0.25">
      <c r="A50" s="23" t="s">
        <v>93</v>
      </c>
      <c r="B50" s="24">
        <v>0</v>
      </c>
      <c r="C50" s="24">
        <v>0</v>
      </c>
      <c r="D50" s="23" t="s">
        <v>94</v>
      </c>
      <c r="E50" s="24">
        <v>6872047.5899999999</v>
      </c>
      <c r="F50" s="24">
        <v>6872047.5899999999</v>
      </c>
      <c r="G50" s="6"/>
    </row>
    <row r="51" spans="1:7" ht="15.2" customHeight="1" x14ac:dyDescent="0.25">
      <c r="A51" s="23" t="s">
        <v>95</v>
      </c>
      <c r="B51" s="24">
        <v>0</v>
      </c>
      <c r="C51" s="24">
        <v>0</v>
      </c>
      <c r="D51" s="23" t="s">
        <v>96</v>
      </c>
      <c r="E51" s="24">
        <v>0</v>
      </c>
      <c r="F51" s="24">
        <v>0</v>
      </c>
      <c r="G51" s="6"/>
    </row>
    <row r="52" spans="1:7" ht="15.2" customHeight="1" x14ac:dyDescent="0.25">
      <c r="A52" s="23" t="s">
        <v>97</v>
      </c>
      <c r="B52" s="24">
        <v>59327661.899999999</v>
      </c>
      <c r="C52" s="24">
        <v>59327661.899999999</v>
      </c>
      <c r="D52" s="23" t="s">
        <v>98</v>
      </c>
      <c r="E52" s="24">
        <v>0</v>
      </c>
      <c r="F52" s="24">
        <v>0</v>
      </c>
      <c r="G52" s="6"/>
    </row>
    <row r="53" spans="1:7" ht="15.2" customHeight="1" x14ac:dyDescent="0.25">
      <c r="A53" s="23" t="s">
        <v>99</v>
      </c>
      <c r="B53" s="24">
        <v>48599874.479999997</v>
      </c>
      <c r="C53" s="24">
        <v>48590305.979999997</v>
      </c>
      <c r="D53" s="23" t="s">
        <v>100</v>
      </c>
      <c r="E53" s="24">
        <v>0</v>
      </c>
      <c r="F53" s="24">
        <v>0</v>
      </c>
      <c r="G53" s="6"/>
    </row>
    <row r="54" spans="1:7" ht="15.2" customHeight="1" x14ac:dyDescent="0.25">
      <c r="A54" s="23" t="s">
        <v>101</v>
      </c>
      <c r="B54" s="24">
        <v>2733723.6</v>
      </c>
      <c r="C54" s="24">
        <v>2733723.6</v>
      </c>
      <c r="D54" s="23" t="s">
        <v>102</v>
      </c>
      <c r="E54" s="24">
        <v>0</v>
      </c>
      <c r="F54" s="24">
        <v>0</v>
      </c>
      <c r="G54" s="6"/>
    </row>
    <row r="55" spans="1:7" ht="15.2" customHeight="1" x14ac:dyDescent="0.25">
      <c r="A55" s="23" t="s">
        <v>103</v>
      </c>
      <c r="B55" s="24">
        <v>-46535113.75</v>
      </c>
      <c r="C55" s="24">
        <v>-45714520.850000001</v>
      </c>
      <c r="D55" s="26" t="s">
        <v>104</v>
      </c>
      <c r="E55" s="24">
        <v>0</v>
      </c>
      <c r="F55" s="24">
        <v>0</v>
      </c>
      <c r="G55" s="6"/>
    </row>
    <row r="56" spans="1:7" ht="15.2" customHeight="1" x14ac:dyDescent="0.25">
      <c r="A56" s="23" t="s">
        <v>105</v>
      </c>
      <c r="B56" s="24">
        <v>0</v>
      </c>
      <c r="C56" s="24">
        <v>0</v>
      </c>
      <c r="D56" s="22"/>
      <c r="E56" s="22"/>
      <c r="F56" s="22"/>
      <c r="G56" s="6"/>
    </row>
    <row r="57" spans="1:7" ht="15.2" customHeight="1" x14ac:dyDescent="0.25">
      <c r="A57" s="23" t="s">
        <v>106</v>
      </c>
      <c r="B57" s="24">
        <v>0</v>
      </c>
      <c r="C57" s="24">
        <v>0</v>
      </c>
      <c r="D57" s="21" t="s">
        <v>107</v>
      </c>
      <c r="E57" s="25">
        <f>SUM(E50:E55)</f>
        <v>6872047.5899999999</v>
      </c>
      <c r="F57" s="25">
        <f>SUM(F50:F55)</f>
        <v>6872047.5899999999</v>
      </c>
      <c r="G57" s="6"/>
    </row>
    <row r="58" spans="1:7" ht="15.2" customHeight="1" x14ac:dyDescent="0.25">
      <c r="A58" s="23" t="s">
        <v>108</v>
      </c>
      <c r="B58" s="24">
        <v>0</v>
      </c>
      <c r="C58" s="24">
        <v>0</v>
      </c>
      <c r="D58" s="22"/>
      <c r="E58" s="22"/>
      <c r="F58" s="22"/>
      <c r="G58" s="6"/>
    </row>
    <row r="59" spans="1:7" ht="15.2" customHeight="1" x14ac:dyDescent="0.25">
      <c r="A59" s="22"/>
      <c r="B59" s="22"/>
      <c r="C59" s="22"/>
      <c r="D59" s="21" t="s">
        <v>109</v>
      </c>
      <c r="E59" s="25">
        <f>E47+E57</f>
        <v>10509013.6</v>
      </c>
      <c r="F59" s="25">
        <f>F47+F57</f>
        <v>27943874.040000003</v>
      </c>
      <c r="G59" s="6"/>
    </row>
    <row r="60" spans="1:7" ht="15.2" customHeight="1" x14ac:dyDescent="0.25">
      <c r="A60" s="21" t="s">
        <v>110</v>
      </c>
      <c r="B60" s="25">
        <f>SUM(B50:B58)</f>
        <v>64126146.229999989</v>
      </c>
      <c r="C60" s="25">
        <f>SUM(C50:C58)</f>
        <v>64937170.629999988</v>
      </c>
      <c r="D60" s="22"/>
      <c r="E60" s="22"/>
      <c r="F60" s="22"/>
      <c r="G60" s="6"/>
    </row>
    <row r="61" spans="1:7" ht="15.2" customHeight="1" x14ac:dyDescent="0.25">
      <c r="A61" s="22"/>
      <c r="B61" s="22"/>
      <c r="C61" s="22"/>
      <c r="D61" s="27" t="s">
        <v>111</v>
      </c>
      <c r="E61" s="22"/>
      <c r="F61" s="22"/>
      <c r="G61" s="6"/>
    </row>
    <row r="62" spans="1:7" ht="15.2" customHeight="1" x14ac:dyDescent="0.25">
      <c r="A62" s="21" t="s">
        <v>112</v>
      </c>
      <c r="B62" s="25">
        <f>SUM(B47+B60)</f>
        <v>133035648.46999998</v>
      </c>
      <c r="C62" s="25">
        <f>SUM(C47+C60)</f>
        <v>125453284.35999998</v>
      </c>
      <c r="D62" s="22"/>
      <c r="E62" s="22"/>
      <c r="F62" s="22"/>
      <c r="G62" s="6"/>
    </row>
    <row r="63" spans="1:7" ht="15.2" customHeight="1" x14ac:dyDescent="0.25">
      <c r="A63" s="22"/>
      <c r="B63" s="22"/>
      <c r="C63" s="22"/>
      <c r="D63" s="23" t="s">
        <v>113</v>
      </c>
      <c r="E63" s="24">
        <f>SUM(E64:E66)</f>
        <v>12147135.710000001</v>
      </c>
      <c r="F63" s="24">
        <f>SUM(F64:F66)</f>
        <v>12147135.710000001</v>
      </c>
      <c r="G63" s="6"/>
    </row>
    <row r="64" spans="1:7" ht="15.2" customHeight="1" x14ac:dyDescent="0.25">
      <c r="A64" s="22"/>
      <c r="B64" s="22"/>
      <c r="C64" s="22"/>
      <c r="D64" s="23" t="s">
        <v>114</v>
      </c>
      <c r="E64" s="24">
        <v>347262.71</v>
      </c>
      <c r="F64" s="24">
        <v>347262.71</v>
      </c>
      <c r="G64" s="6"/>
    </row>
    <row r="65" spans="1:7" ht="15.2" customHeight="1" x14ac:dyDescent="0.25">
      <c r="A65" s="22"/>
      <c r="B65" s="22"/>
      <c r="C65" s="22"/>
      <c r="D65" s="26" t="s">
        <v>115</v>
      </c>
      <c r="E65" s="24">
        <v>11799873</v>
      </c>
      <c r="F65" s="24">
        <v>11799873</v>
      </c>
      <c r="G65" s="6"/>
    </row>
    <row r="66" spans="1:7" ht="15.2" customHeight="1" x14ac:dyDescent="0.25">
      <c r="A66" s="22"/>
      <c r="B66" s="22"/>
      <c r="C66" s="22"/>
      <c r="D66" s="23" t="s">
        <v>116</v>
      </c>
      <c r="E66" s="24">
        <v>0</v>
      </c>
      <c r="F66" s="24">
        <v>0</v>
      </c>
      <c r="G66" s="6"/>
    </row>
    <row r="67" spans="1:7" ht="15.2" customHeight="1" x14ac:dyDescent="0.25">
      <c r="A67" s="22"/>
      <c r="B67" s="22"/>
      <c r="C67" s="22"/>
      <c r="D67" s="22"/>
      <c r="E67" s="22"/>
      <c r="F67" s="22"/>
      <c r="G67" s="6"/>
    </row>
    <row r="68" spans="1:7" ht="15.2" customHeight="1" x14ac:dyDescent="0.25">
      <c r="A68" s="22"/>
      <c r="B68" s="22"/>
      <c r="C68" s="22"/>
      <c r="D68" s="23" t="s">
        <v>117</v>
      </c>
      <c r="E68" s="24">
        <f>SUM(E69:E73)</f>
        <v>105996095.03999999</v>
      </c>
      <c r="F68" s="24">
        <f>SUM(F69:F73)</f>
        <v>80978870.489999995</v>
      </c>
      <c r="G68" s="6"/>
    </row>
    <row r="69" spans="1:7" ht="15.2" customHeight="1" x14ac:dyDescent="0.25">
      <c r="A69" s="28"/>
      <c r="B69" s="22"/>
      <c r="C69" s="22"/>
      <c r="D69" s="23" t="s">
        <v>118</v>
      </c>
      <c r="E69" s="29">
        <v>23931873.789999999</v>
      </c>
      <c r="F69" s="30">
        <v>15283968.26</v>
      </c>
    </row>
    <row r="70" spans="1:7" ht="15.2" customHeight="1" x14ac:dyDescent="0.25">
      <c r="A70" s="28"/>
      <c r="B70" s="22"/>
      <c r="C70" s="22"/>
      <c r="D70" s="23" t="s">
        <v>119</v>
      </c>
      <c r="E70" s="29">
        <v>82010389.430000007</v>
      </c>
      <c r="F70" s="30">
        <v>65641070.409999996</v>
      </c>
    </row>
    <row r="71" spans="1:7" ht="15.2" customHeight="1" x14ac:dyDescent="0.25">
      <c r="A71" s="28"/>
      <c r="B71" s="22"/>
      <c r="C71" s="22"/>
      <c r="D71" s="23" t="s">
        <v>120</v>
      </c>
      <c r="E71" s="29">
        <v>0</v>
      </c>
      <c r="F71" s="30">
        <v>0</v>
      </c>
    </row>
    <row r="72" spans="1:7" ht="15.2" customHeight="1" x14ac:dyDescent="0.25">
      <c r="A72" s="28"/>
      <c r="B72" s="22"/>
      <c r="C72" s="22"/>
      <c r="D72" s="23" t="s">
        <v>121</v>
      </c>
      <c r="E72" s="29">
        <v>0</v>
      </c>
      <c r="F72" s="30">
        <v>0</v>
      </c>
    </row>
    <row r="73" spans="1:7" ht="15.2" customHeight="1" x14ac:dyDescent="0.25">
      <c r="A73" s="28"/>
      <c r="B73" s="22"/>
      <c r="C73" s="22"/>
      <c r="D73" s="23" t="s">
        <v>122</v>
      </c>
      <c r="E73" s="29">
        <v>53831.82</v>
      </c>
      <c r="F73" s="30">
        <v>53831.82</v>
      </c>
    </row>
    <row r="74" spans="1:7" ht="15.2" customHeight="1" x14ac:dyDescent="0.25">
      <c r="A74" s="28"/>
      <c r="B74" s="22"/>
      <c r="C74" s="22"/>
      <c r="D74" s="22"/>
      <c r="E74" s="22"/>
      <c r="F74" s="22"/>
      <c r="G74" s="6"/>
    </row>
    <row r="75" spans="1:7" ht="15.2" customHeight="1" x14ac:dyDescent="0.25">
      <c r="A75" s="28"/>
      <c r="B75" s="22"/>
      <c r="C75" s="22"/>
      <c r="D75" s="23" t="s">
        <v>123</v>
      </c>
      <c r="E75" s="24">
        <f>E76+E77</f>
        <v>4383404.12</v>
      </c>
      <c r="F75" s="24">
        <f>F76+F77</f>
        <v>4383404.12</v>
      </c>
      <c r="G75" s="6"/>
    </row>
    <row r="76" spans="1:7" ht="15.2" customHeight="1" x14ac:dyDescent="0.25">
      <c r="A76" s="28"/>
      <c r="B76" s="22"/>
      <c r="C76" s="22"/>
      <c r="D76" s="23" t="s">
        <v>124</v>
      </c>
      <c r="E76" s="29">
        <v>0</v>
      </c>
      <c r="F76" s="30">
        <v>0</v>
      </c>
    </row>
    <row r="77" spans="1:7" ht="15.2" customHeight="1" x14ac:dyDescent="0.25">
      <c r="A77" s="28"/>
      <c r="B77" s="22"/>
      <c r="C77" s="22"/>
      <c r="D77" s="23" t="s">
        <v>125</v>
      </c>
      <c r="E77" s="29">
        <v>4383404.12</v>
      </c>
      <c r="F77" s="30">
        <v>4383404.12</v>
      </c>
    </row>
    <row r="78" spans="1:7" ht="15.2" customHeight="1" x14ac:dyDescent="0.25">
      <c r="A78" s="28"/>
      <c r="B78" s="22"/>
      <c r="C78" s="22"/>
      <c r="D78" s="22"/>
      <c r="E78" s="22"/>
      <c r="F78" s="22"/>
      <c r="G78" s="6"/>
    </row>
    <row r="79" spans="1:7" ht="15.2" customHeight="1" x14ac:dyDescent="0.25">
      <c r="A79" s="28"/>
      <c r="B79" s="22"/>
      <c r="C79" s="22"/>
      <c r="D79" s="21" t="s">
        <v>126</v>
      </c>
      <c r="E79" s="25">
        <f>E63+E68+E75</f>
        <v>122526634.87</v>
      </c>
      <c r="F79" s="25">
        <f>F63+F68+F75</f>
        <v>97509410.319999993</v>
      </c>
      <c r="G79" s="6"/>
    </row>
    <row r="80" spans="1:7" ht="15.2" customHeight="1" x14ac:dyDescent="0.25">
      <c r="A80" s="28"/>
      <c r="B80" s="22"/>
      <c r="C80" s="22"/>
      <c r="D80" s="22"/>
      <c r="E80" s="22"/>
      <c r="F80" s="22"/>
      <c r="G80" s="6"/>
    </row>
    <row r="81" spans="1:7" ht="15.2" customHeight="1" x14ac:dyDescent="0.25">
      <c r="A81" s="28"/>
      <c r="B81" s="22"/>
      <c r="C81" s="22"/>
      <c r="D81" s="21" t="s">
        <v>127</v>
      </c>
      <c r="E81" s="25">
        <f>E59+E79</f>
        <v>133035648.47</v>
      </c>
      <c r="F81" s="25">
        <f>F59+F79</f>
        <v>125453284.36</v>
      </c>
      <c r="G81" s="6"/>
    </row>
    <row r="82" spans="1:7" ht="15.2" customHeight="1" x14ac:dyDescent="0.25">
      <c r="A82" s="31"/>
      <c r="B82" s="32"/>
      <c r="C82" s="32"/>
      <c r="D82" s="32"/>
      <c r="E82" s="32"/>
      <c r="F82" s="32"/>
      <c r="G82" s="6"/>
    </row>
    <row r="83" spans="1:7" x14ac:dyDescent="0.25">
      <c r="A83" s="33"/>
      <c r="B83" s="33"/>
      <c r="C83" s="33"/>
      <c r="D83" s="33"/>
      <c r="E83" s="33"/>
      <c r="F83" s="33"/>
    </row>
  </sheetData>
  <mergeCells count="5">
    <mergeCell ref="A1:F1"/>
    <mergeCell ref="A2:F2"/>
    <mergeCell ref="A3:F3"/>
    <mergeCell ref="A4:F4"/>
    <mergeCell ref="A5:F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_lic1</vt:lpstr>
      <vt:lpstr>_tri1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MONTO1</vt:lpstr>
      <vt:lpstr>MONTO2</vt:lpstr>
      <vt:lpstr>per</vt:lpstr>
      <vt:lpstr>PERIODO_INFORME</vt:lpstr>
      <vt:lpstr>SALDO_PENDIENTE</vt:lpstr>
      <vt:lpstr>tri</vt:lpstr>
      <vt:lpstr>TRIMESTRE</vt:lpstr>
      <vt:lpstr>ULTIMO</vt:lpstr>
      <vt:lpstr>ULTIMO_SALDO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de Finanzas Office1</dc:creator>
  <cp:lastModifiedBy>Gerencia de Finanzas Office1</cp:lastModifiedBy>
  <dcterms:created xsi:type="dcterms:W3CDTF">2026-04-15T20:57:36Z</dcterms:created>
  <dcterms:modified xsi:type="dcterms:W3CDTF">2026-04-15T20:58:13Z</dcterms:modified>
</cp:coreProperties>
</file>